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heory" sheetId="1" r:id="rId1"/>
    <sheet name="Ranges" sheetId="2" r:id="rId2"/>
    <sheet name="Software" sheetId="3" r:id="rId3"/>
    <sheet name="Results" sheetId="4" r:id="rId4"/>
  </sheets>
  <definedNames>
    <definedName name="dt">'Ranges'!$B$4</definedName>
    <definedName name="p">'Ranges'!$B$6</definedName>
    <definedName name="v">'Ranges'!$B$3</definedName>
    <definedName name="vdot">'Ranges'!$B$5</definedName>
  </definedNames>
  <calcPr fullCalcOnLoad="1"/>
</workbook>
</file>

<file path=xl/sharedStrings.xml><?xml version="1.0" encoding="utf-8"?>
<sst xmlns="http://schemas.openxmlformats.org/spreadsheetml/2006/main" count="54" uniqueCount="50">
  <si>
    <t>Volume</t>
  </si>
  <si>
    <t>[ml]</t>
  </si>
  <si>
    <t>dt</t>
  </si>
  <si>
    <t>[s]</t>
  </si>
  <si>
    <t>vdot</t>
  </si>
  <si>
    <t>[m^3/s]</t>
  </si>
  <si>
    <t>Needle</t>
  </si>
  <si>
    <t>d [m]</t>
  </si>
  <si>
    <t>[Pa]</t>
  </si>
  <si>
    <t>Re</t>
  </si>
  <si>
    <t>G</t>
  </si>
  <si>
    <t>L [m]</t>
  </si>
  <si>
    <r>
      <t xml:space="preserve">m </t>
    </r>
    <r>
      <rPr>
        <sz val="24"/>
        <rFont val="times"/>
        <family val="0"/>
      </rPr>
      <t>[Pa.s]</t>
    </r>
  </si>
  <si>
    <t>dp</t>
  </si>
  <si>
    <t>Program VISCOM (typical screen during runs)</t>
  </si>
  <si>
    <t>Principles and theory</t>
  </si>
  <si>
    <t>Thus it is sufficient to monitore pressure courses and it is not necessary to record time changes of flowrate.</t>
  </si>
  <si>
    <t>Viscosity is than calculated from Hagen Poiseuile equation as</t>
  </si>
  <si>
    <t>Cheap capillary rheometer suitable for measurement of viscous Newtonian liquids.</t>
  </si>
  <si>
    <t>Simplification is based upon linearity between flowrare and pressure drop (Newtonian liquid)</t>
  </si>
  <si>
    <t>Only the total amount of liquid and time must be known so that the mean volumetric flowrate could be calculated.</t>
  </si>
  <si>
    <t>where d,L are diameter and length of capillary.</t>
  </si>
  <si>
    <t xml:space="preserve">This screen corresponds to measurement with air, and the calculated viscosity is more than one order higher than the acual viscosity. </t>
  </si>
  <si>
    <t>The reason is obvious: first the time of run is too short and first of all the flow is turbulent. Therefore the simple H-P approximation cannot be used.</t>
  </si>
  <si>
    <t xml:space="preserve">to the contact with water - the mounting of transducer must prevent any leakages (PE tube with ring, </t>
  </si>
  <si>
    <t>silicone sealant applied also to the to transducer membrane).</t>
  </si>
  <si>
    <t xml:space="preserve">Problems encountered concern mainly the Kulite pressure transducer which is very sensitive </t>
  </si>
  <si>
    <t>Calibration constants for needles 1-5 are in file VISCOM.PAR</t>
  </si>
  <si>
    <t>Zitny 11.11.2000 water</t>
  </si>
  <si>
    <t>Mass fraction of sugar [%]</t>
  </si>
  <si>
    <t>Treshold [mV]</t>
  </si>
  <si>
    <t>Count</t>
  </si>
  <si>
    <t>Error [%]</t>
  </si>
  <si>
    <t>Temperature was not measured (ambient)</t>
  </si>
  <si>
    <r>
      <t>G</t>
    </r>
    <r>
      <rPr>
        <sz val="14"/>
        <rFont val="Arial CE"/>
        <family val="2"/>
      </rPr>
      <t xml:space="preserve"> [1/s] .1000</t>
    </r>
  </si>
  <si>
    <r>
      <t>m</t>
    </r>
    <r>
      <rPr>
        <sz val="14"/>
        <rFont val="Arial CE"/>
        <family val="2"/>
      </rPr>
      <t xml:space="preserve"> [mPa.s]</t>
    </r>
  </si>
  <si>
    <t>Measurement water, Veseta Cola + sugar</t>
  </si>
  <si>
    <t xml:space="preserve">Viscometer has been tested so far only with water, and repeatability was about 5% (see below). </t>
  </si>
  <si>
    <t>Results of experiments</t>
  </si>
  <si>
    <t>Improved version VISCOM 1.2</t>
  </si>
  <si>
    <t xml:space="preserve">This new version differs only by extended graphic capabilities and enables changes of operational parameters </t>
  </si>
  <si>
    <t>(needle, volume of sample, treshold voltage) during measurement. This version enables also writing results into file VISCOM.OUT.</t>
  </si>
  <si>
    <t>All functions are controlled by function keys.</t>
  </si>
  <si>
    <t>Shear rate at wall is given by</t>
  </si>
  <si>
    <t>However, the instrument enables easy and fast repetition of runs, and if approximately constant pressure</t>
  </si>
  <si>
    <t>is achived in each run, it is possible to evaluate rheograms (or more precisely diagrams of constistency variables).</t>
  </si>
  <si>
    <t>Mean pressure drop is evaluated from the time course of pressure recorded and evaluated by a computer.</t>
  </si>
  <si>
    <t>estimated time of one run (injection of sample)</t>
  </si>
  <si>
    <t>maximum pressure (7E4 Pascals for XM-190)</t>
  </si>
  <si>
    <t>Calculated viscosities for specified operational parameters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</si>
</sst>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15">
    <font>
      <sz val="10"/>
      <name val="Arial CE"/>
      <family val="0"/>
    </font>
    <font>
      <b/>
      <sz val="26"/>
      <color indexed="10"/>
      <name val="Arial CE"/>
      <family val="2"/>
    </font>
    <font>
      <sz val="10"/>
      <color indexed="10"/>
      <name val="Arial CE"/>
      <family val="2"/>
    </font>
    <font>
      <sz val="24"/>
      <name val="Arial CE"/>
      <family val="2"/>
    </font>
    <font>
      <sz val="24"/>
      <name val="Symbol"/>
      <family val="1"/>
    </font>
    <font>
      <sz val="24"/>
      <name val="times"/>
      <family val="0"/>
    </font>
    <font>
      <b/>
      <sz val="24"/>
      <name val="Arial CE"/>
      <family val="2"/>
    </font>
    <font>
      <sz val="14"/>
      <name val="Arial CE"/>
      <family val="2"/>
    </font>
    <font>
      <sz val="18"/>
      <color indexed="10"/>
      <name val="Arial CE"/>
      <family val="2"/>
    </font>
    <font>
      <sz val="14"/>
      <color indexed="10"/>
      <name val="Arial CE"/>
      <family val="2"/>
    </font>
    <font>
      <sz val="14"/>
      <name val="Symbol"/>
      <family val="1"/>
    </font>
    <font>
      <sz val="12"/>
      <name val="Arial CE"/>
      <family val="2"/>
    </font>
    <font>
      <sz val="10.75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/>
    </xf>
    <xf numFmtId="11" fontId="3" fillId="3" borderId="1" xfId="0" applyNumberFormat="1" applyFont="1" applyFill="1" applyBorder="1" applyAlignment="1">
      <alignment/>
    </xf>
    <xf numFmtId="11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11" fontId="3" fillId="4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1" fontId="3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11" fontId="3" fillId="6" borderId="0" xfId="0" applyNumberFormat="1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1" fontId="3" fillId="6" borderId="0" xfId="0" applyNumberFormat="1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1" fontId="3" fillId="7" borderId="0" xfId="0" applyNumberFormat="1" applyFont="1" applyFill="1" applyAlignment="1">
      <alignment horizontal="center"/>
    </xf>
    <xf numFmtId="164" fontId="6" fillId="7" borderId="0" xfId="0" applyNumberFormat="1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1" fontId="3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7" fillId="8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9" fontId="7" fillId="0" borderId="0" xfId="19" applyFont="1" applyAlignment="1">
      <alignment/>
    </xf>
    <xf numFmtId="0" fontId="7" fillId="0" borderId="0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03"/>
          <c:w val="0.93275"/>
          <c:h val="0.92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Results!$B$35</c:f>
              <c:strCache>
                <c:ptCount val="1"/>
                <c:pt idx="0">
                  <c:v>m [mPa.s]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Results!$A$36:$A$50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Results!$B$36:$B$50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7501908"/>
        <c:axId val="23299445"/>
      </c:scatterChart>
      <c:valAx>
        <c:axId val="1750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mass fraction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99445"/>
        <c:crosses val="autoZero"/>
        <c:crossBetween val="midCat"/>
        <c:dispUnits/>
      </c:valAx>
      <c:valAx>
        <c:axId val="23299445"/>
        <c:scaling>
          <c:orientation val="minMax"/>
          <c:max val="1.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viscosity [mPa.s]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01908"/>
        <c:crosses val="autoZero"/>
        <c:crossBetween val="midCat"/>
        <c:dispUnits/>
        <c:majorUnit val="0.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10</xdr:row>
      <xdr:rowOff>152400</xdr:rowOff>
    </xdr:from>
    <xdr:to>
      <xdr:col>7</xdr:col>
      <xdr:colOff>19050</xdr:colOff>
      <xdr:row>20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505075"/>
          <a:ext cx="30861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23</xdr:row>
      <xdr:rowOff>47625</xdr:rowOff>
    </xdr:from>
    <xdr:to>
      <xdr:col>6</xdr:col>
      <xdr:colOff>428625</xdr:colOff>
      <xdr:row>29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457200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10</xdr:row>
      <xdr:rowOff>76200</xdr:rowOff>
    </xdr:from>
    <xdr:to>
      <xdr:col>14</xdr:col>
      <xdr:colOff>323850</xdr:colOff>
      <xdr:row>28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2428875"/>
          <a:ext cx="45815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7</xdr:col>
      <xdr:colOff>504825</xdr:colOff>
      <xdr:row>20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47675"/>
          <a:ext cx="52863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</xdr:row>
      <xdr:rowOff>28575</xdr:rowOff>
    </xdr:from>
    <xdr:to>
      <xdr:col>15</xdr:col>
      <xdr:colOff>285750</xdr:colOff>
      <xdr:row>20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457200"/>
          <a:ext cx="52673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28575</xdr:rowOff>
    </xdr:from>
    <xdr:to>
      <xdr:col>7</xdr:col>
      <xdr:colOff>561975</xdr:colOff>
      <xdr:row>47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95875"/>
          <a:ext cx="53625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28</xdr:row>
      <xdr:rowOff>28575</xdr:rowOff>
    </xdr:from>
    <xdr:to>
      <xdr:col>15</xdr:col>
      <xdr:colOff>400050</xdr:colOff>
      <xdr:row>47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5095875"/>
          <a:ext cx="53435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34</xdr:row>
      <xdr:rowOff>19050</xdr:rowOff>
    </xdr:from>
    <xdr:to>
      <xdr:col>7</xdr:col>
      <xdr:colOff>1076325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2667000" y="7591425"/>
        <a:ext cx="5772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 topLeftCell="A1">
      <selection activeCell="A9" sqref="A9"/>
    </sheetView>
  </sheetViews>
  <sheetFormatPr defaultColWidth="9.00390625" defaultRowHeight="12.75"/>
  <sheetData>
    <row r="1" spans="1:6" ht="33.75">
      <c r="A1" s="1" t="s">
        <v>15</v>
      </c>
      <c r="B1" s="29"/>
      <c r="C1" s="29"/>
      <c r="D1" s="29"/>
      <c r="E1" s="29"/>
      <c r="F1" s="29"/>
    </row>
    <row r="3" ht="23.25">
      <c r="A3" s="31" t="s">
        <v>18</v>
      </c>
    </row>
    <row r="5" ht="18">
      <c r="A5" s="30" t="s">
        <v>19</v>
      </c>
    </row>
    <row r="6" ht="18">
      <c r="A6" s="30" t="s">
        <v>16</v>
      </c>
    </row>
    <row r="7" ht="18">
      <c r="A7" s="30" t="s">
        <v>20</v>
      </c>
    </row>
    <row r="8" ht="18">
      <c r="A8" s="57" t="s">
        <v>46</v>
      </c>
    </row>
    <row r="10" ht="18">
      <c r="A10" s="30" t="s">
        <v>17</v>
      </c>
    </row>
    <row r="22" ht="18">
      <c r="A22" s="30" t="s">
        <v>21</v>
      </c>
    </row>
    <row r="24" ht="18">
      <c r="A24" s="30" t="s">
        <v>43</v>
      </c>
    </row>
    <row r="31" ht="18">
      <c r="A31" s="30" t="s">
        <v>44</v>
      </c>
    </row>
    <row r="32" ht="18">
      <c r="A32" s="30" t="s">
        <v>45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B4" sqref="B4"/>
    </sheetView>
  </sheetViews>
  <sheetFormatPr defaultColWidth="9.00390625" defaultRowHeight="12.75"/>
  <cols>
    <col min="1" max="1" width="16.875" style="0" customWidth="1"/>
    <col min="2" max="2" width="22.875" style="0" customWidth="1"/>
    <col min="3" max="3" width="25.625" style="0" customWidth="1"/>
    <col min="4" max="4" width="22.25390625" style="0" customWidth="1"/>
    <col min="5" max="5" width="17.75390625" style="0" customWidth="1"/>
    <col min="6" max="6" width="27.75390625" style="0" customWidth="1"/>
  </cols>
  <sheetData>
    <row r="1" spans="1:7" ht="33.75">
      <c r="A1" s="1" t="s">
        <v>49</v>
      </c>
      <c r="B1" s="2"/>
      <c r="C1" s="2"/>
      <c r="D1" s="29"/>
      <c r="E1" s="29"/>
      <c r="F1" s="29"/>
      <c r="G1" s="29"/>
    </row>
    <row r="3" spans="1:6" ht="30">
      <c r="A3" s="3" t="s">
        <v>0</v>
      </c>
      <c r="B3" s="4">
        <v>10</v>
      </c>
      <c r="C3" s="3" t="s">
        <v>1</v>
      </c>
      <c r="E3" s="3"/>
      <c r="F3" s="3"/>
    </row>
    <row r="4" spans="1:6" ht="30">
      <c r="A4" s="3" t="s">
        <v>2</v>
      </c>
      <c r="B4" s="4">
        <v>50</v>
      </c>
      <c r="C4" s="3" t="s">
        <v>3</v>
      </c>
      <c r="D4" s="58" t="s">
        <v>47</v>
      </c>
      <c r="F4" s="3"/>
    </row>
    <row r="5" spans="1:6" ht="30">
      <c r="A5" s="3" t="s">
        <v>4</v>
      </c>
      <c r="B5" s="3">
        <f>v/dt*0.000001</f>
        <v>2E-07</v>
      </c>
      <c r="C5" s="3" t="s">
        <v>5</v>
      </c>
      <c r="D5" s="3"/>
      <c r="E5" s="3"/>
      <c r="F5" s="3"/>
    </row>
    <row r="6" spans="1:6" ht="30">
      <c r="A6" s="3" t="s">
        <v>13</v>
      </c>
      <c r="B6" s="5">
        <v>70000</v>
      </c>
      <c r="C6" s="3" t="s">
        <v>8</v>
      </c>
      <c r="D6" s="30" t="s">
        <v>48</v>
      </c>
      <c r="E6" s="3"/>
      <c r="F6" s="3"/>
    </row>
    <row r="7" spans="1:6" ht="30">
      <c r="A7" s="3"/>
      <c r="B7" s="6"/>
      <c r="C7" s="3"/>
      <c r="D7" s="3"/>
      <c r="E7" s="3"/>
      <c r="F7" s="3"/>
    </row>
    <row r="8" spans="1:6" ht="30.75">
      <c r="A8" s="7" t="s">
        <v>6</v>
      </c>
      <c r="B8" s="7" t="s">
        <v>7</v>
      </c>
      <c r="C8" s="7" t="s">
        <v>11</v>
      </c>
      <c r="D8" s="8" t="s">
        <v>12</v>
      </c>
      <c r="E8" s="7" t="s">
        <v>9</v>
      </c>
      <c r="F8" s="8" t="s">
        <v>10</v>
      </c>
    </row>
    <row r="9" spans="1:6" ht="30">
      <c r="A9" s="9">
        <v>1</v>
      </c>
      <c r="B9" s="10">
        <v>0.0005</v>
      </c>
      <c r="C9" s="9">
        <v>0.02</v>
      </c>
      <c r="D9" s="11">
        <f>3.141*p*B9^4/(128*vdot*C9)</f>
        <v>0.026839599609374997</v>
      </c>
      <c r="E9" s="12">
        <f>4000*vdot/(3.141*B9*D9)</f>
        <v>18.97911745395209</v>
      </c>
      <c r="F9" s="10">
        <f>4*vdot/(3.141*B9^3)</f>
        <v>2037.5676536134986</v>
      </c>
    </row>
    <row r="10" spans="1:6" ht="30">
      <c r="A10" s="13">
        <v>2</v>
      </c>
      <c r="B10" s="14">
        <v>0.0006</v>
      </c>
      <c r="C10" s="13">
        <v>0.025</v>
      </c>
      <c r="D10" s="15">
        <f>3.141*p*B10^4/(128*vdot*C10)</f>
        <v>0.04452367499999998</v>
      </c>
      <c r="E10" s="16">
        <f>4000*vdot/(3.141*B10*D10)</f>
        <v>9.534102051761879</v>
      </c>
      <c r="F10" s="14">
        <f>4*vdot/(3.141*B10^3)</f>
        <v>1179.1479476929974</v>
      </c>
    </row>
    <row r="11" spans="1:6" ht="30">
      <c r="A11" s="17">
        <v>3</v>
      </c>
      <c r="B11" s="18">
        <v>0.0007</v>
      </c>
      <c r="C11" s="17">
        <v>0.035</v>
      </c>
      <c r="D11" s="19">
        <f>3.141*p*B11^4/(128*vdot*C11)</f>
        <v>0.05891828906249998</v>
      </c>
      <c r="E11" s="20">
        <f>4000*vdot/(3.141*B11*D11)</f>
        <v>6.175524994127477</v>
      </c>
      <c r="F11" s="18">
        <f>4*vdot/(3.141*B11^3)</f>
        <v>742.5538096259107</v>
      </c>
    </row>
    <row r="12" spans="1:6" ht="30">
      <c r="A12" s="21">
        <v>4</v>
      </c>
      <c r="B12" s="22">
        <v>0.0008</v>
      </c>
      <c r="C12" s="21">
        <v>0.04</v>
      </c>
      <c r="D12" s="23">
        <f>3.141*p*B12^4/(128*vdot*C12)</f>
        <v>0.08794800000000001</v>
      </c>
      <c r="E12" s="24">
        <f>4000*vdot/(3.141*B12*D12)</f>
        <v>3.6199793727783365</v>
      </c>
      <c r="F12" s="22">
        <f>4*vdot/(3.141*B12^3)</f>
        <v>497.4530404329831</v>
      </c>
    </row>
    <row r="13" spans="1:6" ht="30">
      <c r="A13" s="25">
        <v>5</v>
      </c>
      <c r="B13" s="26">
        <v>0.0009</v>
      </c>
      <c r="C13" s="25">
        <v>0.05</v>
      </c>
      <c r="D13" s="27">
        <f>3.141*p*B13^4/(128*vdot*C13)</f>
        <v>0.11270055234374998</v>
      </c>
      <c r="E13" s="28">
        <f>4000*vdot/(3.141*B13*D13)</f>
        <v>2.5110392235093006</v>
      </c>
      <c r="F13" s="26">
        <f>4*vdot/(3.141*B13^3)</f>
        <v>349.37716968681394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Q48" sqref="Q48"/>
    </sheetView>
  </sheetViews>
  <sheetFormatPr defaultColWidth="9.00390625" defaultRowHeight="12.75"/>
  <sheetData>
    <row r="1" spans="1:12" ht="33.75">
      <c r="A1" s="1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3" ht="12.75">
      <c r="A23" t="s">
        <v>22</v>
      </c>
    </row>
    <row r="24" ht="12.75">
      <c r="A24" t="s">
        <v>23</v>
      </c>
    </row>
    <row r="26" spans="1:8" ht="33.75">
      <c r="A26" s="1" t="s">
        <v>39</v>
      </c>
      <c r="B26" s="29"/>
      <c r="C26" s="29"/>
      <c r="D26" s="29"/>
      <c r="E26" s="29"/>
      <c r="F26" s="29"/>
      <c r="G26" s="29"/>
      <c r="H26" s="29"/>
    </row>
    <row r="27" ht="12.75">
      <c r="A27" t="s">
        <v>40</v>
      </c>
    </row>
    <row r="28" spans="1:13" ht="12.75">
      <c r="A28" t="s">
        <v>41</v>
      </c>
      <c r="M28" t="s">
        <v>42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showGridLines="0" workbookViewId="0" topLeftCell="A1">
      <selection activeCell="B10" sqref="B10"/>
    </sheetView>
  </sheetViews>
  <sheetFormatPr defaultColWidth="9.00390625" defaultRowHeight="12.75"/>
  <cols>
    <col min="1" max="1" width="19.00390625" style="0" customWidth="1"/>
    <col min="2" max="2" width="13.125" style="0" customWidth="1"/>
    <col min="3" max="3" width="12.75390625" style="0" customWidth="1"/>
    <col min="4" max="4" width="11.25390625" style="0" customWidth="1"/>
    <col min="5" max="5" width="15.625" style="0" customWidth="1"/>
    <col min="6" max="6" width="12.25390625" style="0" customWidth="1"/>
    <col min="7" max="7" width="12.625" style="0" customWidth="1"/>
    <col min="8" max="8" width="16.125" style="0" customWidth="1"/>
  </cols>
  <sheetData>
    <row r="1" spans="1:12" ht="33.75">
      <c r="A1" s="1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="30" customFormat="1" ht="18">
      <c r="A3" s="30" t="s">
        <v>37</v>
      </c>
    </row>
    <row r="4" s="30" customFormat="1" ht="18"/>
    <row r="5" s="30" customFormat="1" ht="18">
      <c r="A5" s="30" t="s">
        <v>26</v>
      </c>
    </row>
    <row r="6" s="30" customFormat="1" ht="18">
      <c r="A6" s="30" t="s">
        <v>24</v>
      </c>
    </row>
    <row r="7" s="30" customFormat="1" ht="18">
      <c r="A7" s="30" t="s">
        <v>25</v>
      </c>
    </row>
    <row r="8" s="30" customFormat="1" ht="18"/>
    <row r="9" s="30" customFormat="1" ht="18">
      <c r="A9" s="30" t="s">
        <v>27</v>
      </c>
    </row>
    <row r="10" spans="1:3" s="30" customFormat="1" ht="18">
      <c r="A10" s="33">
        <v>1</v>
      </c>
      <c r="B10" s="32">
        <v>0.125</v>
      </c>
      <c r="C10" s="30" t="s">
        <v>28</v>
      </c>
    </row>
    <row r="11" spans="1:2" s="30" customFormat="1" ht="18">
      <c r="A11" s="34">
        <v>2</v>
      </c>
      <c r="B11" s="32">
        <v>0.095</v>
      </c>
    </row>
    <row r="12" spans="1:2" s="30" customFormat="1" ht="18">
      <c r="A12" s="35">
        <v>3</v>
      </c>
      <c r="B12" s="32">
        <v>0.24</v>
      </c>
    </row>
    <row r="13" spans="1:2" s="30" customFormat="1" ht="18">
      <c r="A13" s="36">
        <v>4</v>
      </c>
      <c r="B13" s="32">
        <v>0.25</v>
      </c>
    </row>
    <row r="14" spans="1:2" s="30" customFormat="1" ht="18">
      <c r="A14" s="37">
        <v>5</v>
      </c>
      <c r="B14" s="32">
        <v>0.22</v>
      </c>
    </row>
    <row r="15" s="30" customFormat="1" ht="18"/>
    <row r="16" s="30" customFormat="1" ht="18">
      <c r="A16" s="30" t="s">
        <v>36</v>
      </c>
    </row>
    <row r="17" s="30" customFormat="1" ht="18">
      <c r="A17" s="30" t="s">
        <v>33</v>
      </c>
    </row>
    <row r="18" spans="1:12" s="30" customFormat="1" ht="36">
      <c r="A18" s="42" t="s">
        <v>29</v>
      </c>
      <c r="B18" s="42" t="s">
        <v>6</v>
      </c>
      <c r="C18" s="42" t="s">
        <v>30</v>
      </c>
      <c r="D18" s="42" t="s">
        <v>31</v>
      </c>
      <c r="E18" s="43" t="s">
        <v>35</v>
      </c>
      <c r="F18" s="42" t="s">
        <v>32</v>
      </c>
      <c r="G18" s="42" t="s">
        <v>9</v>
      </c>
      <c r="H18" s="43" t="s">
        <v>34</v>
      </c>
      <c r="I18" s="38"/>
      <c r="J18" s="38"/>
      <c r="K18" s="38"/>
      <c r="L18" s="38"/>
    </row>
    <row r="19" spans="1:12" s="30" customFormat="1" ht="18">
      <c r="A19" s="44">
        <v>0</v>
      </c>
      <c r="B19" s="48">
        <v>2</v>
      </c>
      <c r="C19" s="44">
        <v>10</v>
      </c>
      <c r="D19" s="44">
        <v>7</v>
      </c>
      <c r="E19" s="45">
        <v>1.03</v>
      </c>
      <c r="F19" s="44">
        <v>3</v>
      </c>
      <c r="G19" s="44"/>
      <c r="H19" s="44"/>
      <c r="I19" s="39"/>
      <c r="J19" s="39"/>
      <c r="K19" s="39"/>
      <c r="L19" s="39"/>
    </row>
    <row r="20" spans="1:12" ht="15">
      <c r="A20" s="44">
        <v>0</v>
      </c>
      <c r="B20" s="48">
        <v>2</v>
      </c>
      <c r="C20" s="44">
        <v>2</v>
      </c>
      <c r="D20" s="44">
        <v>5</v>
      </c>
      <c r="E20" s="45">
        <v>0.98</v>
      </c>
      <c r="F20" s="44">
        <v>5</v>
      </c>
      <c r="G20" s="44"/>
      <c r="H20" s="44"/>
      <c r="I20" s="40"/>
      <c r="J20" s="40"/>
      <c r="K20" s="40"/>
      <c r="L20" s="40"/>
    </row>
    <row r="21" spans="1:12" ht="15">
      <c r="A21" s="44">
        <v>0</v>
      </c>
      <c r="B21" s="48">
        <v>2</v>
      </c>
      <c r="C21" s="44">
        <v>2</v>
      </c>
      <c r="D21" s="44">
        <v>5</v>
      </c>
      <c r="E21" s="45">
        <v>1.02</v>
      </c>
      <c r="F21" s="44">
        <v>5</v>
      </c>
      <c r="G21" s="44"/>
      <c r="H21" s="44"/>
      <c r="I21" s="40"/>
      <c r="J21" s="40"/>
      <c r="K21" s="40"/>
      <c r="L21" s="40"/>
    </row>
    <row r="22" spans="1:12" ht="15">
      <c r="A22" s="44">
        <v>0</v>
      </c>
      <c r="B22" s="49">
        <v>1</v>
      </c>
      <c r="C22" s="44">
        <v>2</v>
      </c>
      <c r="D22" s="44">
        <v>7</v>
      </c>
      <c r="E22" s="45">
        <v>1</v>
      </c>
      <c r="F22" s="44">
        <v>7</v>
      </c>
      <c r="G22" s="44"/>
      <c r="H22" s="44"/>
      <c r="I22" s="40"/>
      <c r="J22" s="40"/>
      <c r="K22" s="40"/>
      <c r="L22" s="40"/>
    </row>
    <row r="23" spans="1:12" ht="15">
      <c r="A23" s="50">
        <v>4</v>
      </c>
      <c r="B23" s="49">
        <v>1</v>
      </c>
      <c r="C23" s="44">
        <v>2</v>
      </c>
      <c r="D23" s="44">
        <v>5</v>
      </c>
      <c r="E23" s="45">
        <v>1.214</v>
      </c>
      <c r="F23" s="44">
        <v>1</v>
      </c>
      <c r="G23" s="44"/>
      <c r="H23" s="44"/>
      <c r="I23" s="40"/>
      <c r="J23" s="40"/>
      <c r="K23" s="40"/>
      <c r="L23" s="40"/>
    </row>
    <row r="24" spans="1:12" ht="15">
      <c r="A24" s="50">
        <v>4</v>
      </c>
      <c r="B24" s="48">
        <v>2</v>
      </c>
      <c r="C24" s="44">
        <v>2</v>
      </c>
      <c r="D24" s="44">
        <v>4</v>
      </c>
      <c r="E24" s="45">
        <v>1.13</v>
      </c>
      <c r="F24" s="44">
        <v>3</v>
      </c>
      <c r="G24" s="44">
        <v>978</v>
      </c>
      <c r="H24" s="44">
        <v>250</v>
      </c>
      <c r="I24" s="40"/>
      <c r="J24" s="40"/>
      <c r="K24" s="40"/>
      <c r="L24" s="40"/>
    </row>
    <row r="25" spans="1:12" ht="15">
      <c r="A25" s="50">
        <v>4</v>
      </c>
      <c r="B25" s="48">
        <v>2</v>
      </c>
      <c r="C25" s="44">
        <v>2</v>
      </c>
      <c r="D25" s="44">
        <v>9</v>
      </c>
      <c r="E25" s="45">
        <v>1.1</v>
      </c>
      <c r="F25" s="44">
        <v>4</v>
      </c>
      <c r="G25" s="44">
        <v>1160</v>
      </c>
      <c r="H25" s="44">
        <v>93</v>
      </c>
      <c r="I25" s="40"/>
      <c r="J25" s="40"/>
      <c r="K25" s="40"/>
      <c r="L25" s="40"/>
    </row>
    <row r="26" spans="1:12" ht="15">
      <c r="A26" s="51">
        <v>8</v>
      </c>
      <c r="B26" s="48">
        <v>2</v>
      </c>
      <c r="C26" s="44">
        <v>2</v>
      </c>
      <c r="D26" s="44">
        <v>5</v>
      </c>
      <c r="E26" s="45">
        <v>1.19</v>
      </c>
      <c r="F26" s="44">
        <v>3</v>
      </c>
      <c r="G26" s="44">
        <v>872</v>
      </c>
      <c r="H26" s="44">
        <v>200</v>
      </c>
      <c r="I26" s="40"/>
      <c r="J26" s="40"/>
      <c r="K26" s="40"/>
      <c r="L26" s="40"/>
    </row>
    <row r="27" spans="1:12" ht="15">
      <c r="A27" s="51">
        <v>8</v>
      </c>
      <c r="B27" s="48">
        <v>2</v>
      </c>
      <c r="C27" s="44">
        <v>2</v>
      </c>
      <c r="D27" s="44">
        <v>12</v>
      </c>
      <c r="E27" s="45">
        <v>1.18</v>
      </c>
      <c r="F27" s="44">
        <v>3</v>
      </c>
      <c r="G27" s="44">
        <v>919</v>
      </c>
      <c r="H27" s="44"/>
      <c r="I27" s="40"/>
      <c r="J27" s="40"/>
      <c r="K27" s="40"/>
      <c r="L27" s="40"/>
    </row>
    <row r="28" spans="1:12" ht="15">
      <c r="A28" s="51">
        <v>8</v>
      </c>
      <c r="B28" s="49">
        <v>1</v>
      </c>
      <c r="C28" s="44">
        <v>2</v>
      </c>
      <c r="D28" s="44">
        <v>7</v>
      </c>
      <c r="E28" s="45">
        <v>1.21</v>
      </c>
      <c r="F28" s="44">
        <v>2</v>
      </c>
      <c r="G28" s="44">
        <v>732</v>
      </c>
      <c r="H28" s="44">
        <v>190</v>
      </c>
      <c r="I28" s="40"/>
      <c r="J28" s="40"/>
      <c r="K28" s="40"/>
      <c r="L28" s="40"/>
    </row>
    <row r="29" spans="1:12" ht="15">
      <c r="A29" s="52">
        <v>12</v>
      </c>
      <c r="B29" s="48">
        <v>2</v>
      </c>
      <c r="C29" s="44">
        <v>2</v>
      </c>
      <c r="D29" s="44">
        <v>8</v>
      </c>
      <c r="E29" s="45">
        <v>1.25</v>
      </c>
      <c r="F29" s="44">
        <v>4</v>
      </c>
      <c r="G29" s="44">
        <v>813</v>
      </c>
      <c r="H29" s="44">
        <v>200</v>
      </c>
      <c r="I29" s="40"/>
      <c r="J29" s="40"/>
      <c r="K29" s="40"/>
      <c r="L29" s="40"/>
    </row>
    <row r="30" spans="1:12" ht="15">
      <c r="A30" s="52">
        <v>12</v>
      </c>
      <c r="B30" s="49">
        <v>1</v>
      </c>
      <c r="C30" s="44">
        <v>2</v>
      </c>
      <c r="D30" s="44">
        <v>5</v>
      </c>
      <c r="E30" s="45">
        <v>1.25</v>
      </c>
      <c r="F30" s="44">
        <v>5</v>
      </c>
      <c r="G30" s="44">
        <v>737</v>
      </c>
      <c r="H30" s="44">
        <v>182</v>
      </c>
      <c r="I30" s="40"/>
      <c r="J30" s="40"/>
      <c r="K30" s="40"/>
      <c r="L30" s="40"/>
    </row>
    <row r="31" spans="1:12" ht="15">
      <c r="A31" s="52">
        <v>12</v>
      </c>
      <c r="B31" s="49">
        <v>1</v>
      </c>
      <c r="C31" s="44">
        <v>5</v>
      </c>
      <c r="D31" s="44">
        <v>5</v>
      </c>
      <c r="E31" s="45">
        <v>1.2</v>
      </c>
      <c r="F31" s="44">
        <v>2</v>
      </c>
      <c r="G31" s="44">
        <v>798</v>
      </c>
      <c r="H31" s="44">
        <v>199</v>
      </c>
      <c r="I31" s="40"/>
      <c r="J31" s="40"/>
      <c r="K31" s="40"/>
      <c r="L31" s="40"/>
    </row>
    <row r="32" spans="1:12" ht="15">
      <c r="A32" s="52">
        <v>12</v>
      </c>
      <c r="B32" s="49">
        <v>1</v>
      </c>
      <c r="C32" s="44">
        <v>10</v>
      </c>
      <c r="D32" s="44">
        <v>5</v>
      </c>
      <c r="E32" s="45">
        <v>1.17</v>
      </c>
      <c r="F32" s="44">
        <v>2</v>
      </c>
      <c r="G32" s="44">
        <v>767</v>
      </c>
      <c r="H32" s="44">
        <v>215</v>
      </c>
      <c r="I32" s="40"/>
      <c r="J32" s="40"/>
      <c r="K32" s="40"/>
      <c r="L32" s="40"/>
    </row>
    <row r="33" spans="1:12" ht="15.75" thickBot="1">
      <c r="A33" s="53">
        <v>12</v>
      </c>
      <c r="B33" s="54">
        <v>2</v>
      </c>
      <c r="C33" s="55">
        <v>10</v>
      </c>
      <c r="D33" s="55">
        <v>5</v>
      </c>
      <c r="E33" s="56">
        <v>1.2</v>
      </c>
      <c r="F33" s="55">
        <v>2</v>
      </c>
      <c r="G33" s="55">
        <v>945</v>
      </c>
      <c r="H33" s="55">
        <v>220</v>
      </c>
      <c r="I33" s="40"/>
      <c r="J33" s="40"/>
      <c r="K33" s="40"/>
      <c r="L33" s="40"/>
    </row>
    <row r="34" spans="1:12" ht="15">
      <c r="A34" s="46"/>
      <c r="B34" s="46"/>
      <c r="C34" s="46"/>
      <c r="D34" s="46"/>
      <c r="E34" s="47"/>
      <c r="F34" s="46"/>
      <c r="G34" s="46"/>
      <c r="H34" s="46"/>
      <c r="I34" s="40"/>
      <c r="J34" s="40"/>
      <c r="K34" s="40"/>
      <c r="L34" s="40"/>
    </row>
    <row r="35" spans="1:12" ht="36">
      <c r="A35" s="42" t="s">
        <v>29</v>
      </c>
      <c r="B35" s="43" t="s">
        <v>35</v>
      </c>
      <c r="C35" s="46"/>
      <c r="D35" s="46"/>
      <c r="E35" s="47"/>
      <c r="F35" s="46"/>
      <c r="G35" s="46"/>
      <c r="H35" s="46"/>
      <c r="I35" s="40"/>
      <c r="J35" s="40"/>
      <c r="K35" s="40"/>
      <c r="L35" s="40"/>
    </row>
    <row r="36" spans="1:12" ht="15">
      <c r="A36" s="44">
        <v>0</v>
      </c>
      <c r="B36" s="45">
        <v>1.03</v>
      </c>
      <c r="C36" s="46"/>
      <c r="D36" s="46"/>
      <c r="E36" s="47"/>
      <c r="F36" s="46"/>
      <c r="G36" s="46"/>
      <c r="H36" s="46"/>
      <c r="I36" s="40"/>
      <c r="J36" s="40"/>
      <c r="K36" s="40"/>
      <c r="L36" s="40"/>
    </row>
    <row r="37" spans="1:12" ht="15">
      <c r="A37" s="44">
        <v>0</v>
      </c>
      <c r="B37" s="45">
        <v>0.98</v>
      </c>
      <c r="C37" s="46"/>
      <c r="D37" s="46"/>
      <c r="E37" s="47"/>
      <c r="F37" s="46"/>
      <c r="G37" s="46"/>
      <c r="H37" s="46"/>
      <c r="I37" s="40"/>
      <c r="J37" s="40"/>
      <c r="K37" s="40"/>
      <c r="L37" s="40"/>
    </row>
    <row r="38" spans="1:12" ht="15">
      <c r="A38" s="44">
        <v>0</v>
      </c>
      <c r="B38" s="45">
        <v>1.02</v>
      </c>
      <c r="C38" s="46"/>
      <c r="D38" s="46"/>
      <c r="E38" s="47"/>
      <c r="F38" s="46"/>
      <c r="G38" s="46"/>
      <c r="H38" s="46"/>
      <c r="I38" s="40"/>
      <c r="J38" s="40"/>
      <c r="K38" s="40"/>
      <c r="L38" s="40"/>
    </row>
    <row r="39" spans="1:12" ht="15">
      <c r="A39" s="44">
        <v>0</v>
      </c>
      <c r="B39" s="45">
        <v>1</v>
      </c>
      <c r="I39" s="41"/>
      <c r="J39" s="41"/>
      <c r="K39" s="41"/>
      <c r="L39" s="41"/>
    </row>
    <row r="40" spans="1:2" ht="15">
      <c r="A40" s="50">
        <v>4</v>
      </c>
      <c r="B40" s="45">
        <v>1.214</v>
      </c>
    </row>
    <row r="41" spans="1:2" ht="15">
      <c r="A41" s="50">
        <v>4</v>
      </c>
      <c r="B41" s="45">
        <v>1.13</v>
      </c>
    </row>
    <row r="42" spans="1:2" ht="15">
      <c r="A42" s="50">
        <v>4</v>
      </c>
      <c r="B42" s="45">
        <v>1.1</v>
      </c>
    </row>
    <row r="43" spans="1:2" ht="15">
      <c r="A43" s="51">
        <v>8</v>
      </c>
      <c r="B43" s="45">
        <v>1.19</v>
      </c>
    </row>
    <row r="44" spans="1:2" ht="15">
      <c r="A44" s="51">
        <v>8</v>
      </c>
      <c r="B44" s="45">
        <v>1.18</v>
      </c>
    </row>
    <row r="45" spans="1:2" ht="15">
      <c r="A45" s="51">
        <v>8</v>
      </c>
      <c r="B45" s="45">
        <v>1.21</v>
      </c>
    </row>
    <row r="46" spans="1:2" ht="15">
      <c r="A46" s="52">
        <v>12</v>
      </c>
      <c r="B46" s="45">
        <v>1.25</v>
      </c>
    </row>
    <row r="47" spans="1:2" ht="15">
      <c r="A47" s="52">
        <v>12</v>
      </c>
      <c r="B47" s="45">
        <v>1.25</v>
      </c>
    </row>
    <row r="48" spans="1:2" ht="15">
      <c r="A48" s="52">
        <v>12</v>
      </c>
      <c r="B48" s="45">
        <v>1.2</v>
      </c>
    </row>
    <row r="49" spans="1:2" ht="15">
      <c r="A49" s="52">
        <v>12</v>
      </c>
      <c r="B49" s="45">
        <v>1.17</v>
      </c>
    </row>
    <row r="50" spans="1:2" ht="15.75" thickBot="1">
      <c r="A50" s="53">
        <v>12</v>
      </c>
      <c r="B50" s="56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 Praha 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PC-418</dc:creator>
  <cp:keywords/>
  <dc:description/>
  <cp:lastModifiedBy>PC-418</cp:lastModifiedBy>
  <dcterms:created xsi:type="dcterms:W3CDTF">2000-11-05T11:44:41Z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